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vasquez\Desktop\2 trimeste 2022\web pdf\"/>
    </mc:Choice>
  </mc:AlternateContent>
  <bookViews>
    <workbookView xWindow="0" yWindow="0" windowWidth="28800" windowHeight="12135"/>
  </bookViews>
  <sheets>
    <sheet name="Cuadro 9" sheetId="3" r:id="rId1"/>
  </sheets>
  <definedNames>
    <definedName name="_xlnm.Print_Titles" localSheetId="0">'Cuadro 9'!$1:$10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E14" i="3"/>
  <c r="F14" i="3"/>
  <c r="G14" i="3"/>
  <c r="H14" i="3"/>
  <c r="C14" i="3"/>
  <c r="D18" i="3"/>
  <c r="E18" i="3"/>
  <c r="F18" i="3"/>
  <c r="G18" i="3"/>
  <c r="H18" i="3"/>
  <c r="C18" i="3"/>
  <c r="D17" i="3"/>
  <c r="E17" i="3"/>
  <c r="F17" i="3"/>
  <c r="G17" i="3"/>
  <c r="H17" i="3"/>
  <c r="C17" i="3"/>
  <c r="D13" i="3"/>
  <c r="E13" i="3"/>
  <c r="F13" i="3"/>
  <c r="G13" i="3"/>
  <c r="H13" i="3"/>
  <c r="C13" i="3"/>
  <c r="C33" i="3" l="1"/>
  <c r="D33" i="3"/>
  <c r="C25" i="3"/>
  <c r="D25" i="3"/>
  <c r="B13" i="3" l="1"/>
  <c r="D12" i="3"/>
  <c r="B22" i="3"/>
  <c r="B35" i="3"/>
  <c r="E46" i="3" l="1"/>
  <c r="F46" i="3"/>
  <c r="F20" i="3"/>
  <c r="F19" i="3" s="1"/>
  <c r="B23" i="3"/>
  <c r="E20" i="3"/>
  <c r="E19" i="3" s="1"/>
  <c r="G25" i="3"/>
  <c r="F25" i="3"/>
  <c r="B29" i="3"/>
  <c r="D16" i="3"/>
  <c r="E16" i="3"/>
  <c r="F16" i="3"/>
  <c r="G16" i="3"/>
  <c r="H16" i="3"/>
  <c r="C24" i="3"/>
  <c r="F33" i="3"/>
  <c r="G33" i="3"/>
  <c r="B39" i="3"/>
  <c r="D38" i="3"/>
  <c r="B41" i="3"/>
  <c r="G38" i="3"/>
  <c r="H38" i="3"/>
  <c r="D46" i="3"/>
  <c r="H46" i="3"/>
  <c r="C46" i="3"/>
  <c r="H37" i="3" l="1"/>
  <c r="D37" i="3"/>
  <c r="F15" i="3"/>
  <c r="D15" i="3"/>
  <c r="G24" i="3"/>
  <c r="H15" i="3"/>
  <c r="F12" i="3"/>
  <c r="F24" i="3"/>
  <c r="G46" i="3"/>
  <c r="G37" i="3" s="1"/>
  <c r="B44" i="3"/>
  <c r="B42" i="3"/>
  <c r="C38" i="3"/>
  <c r="C37" i="3" s="1"/>
  <c r="E33" i="3"/>
  <c r="B31" i="3"/>
  <c r="H25" i="3"/>
  <c r="H12" i="3"/>
  <c r="G15" i="3"/>
  <c r="G12" i="3"/>
  <c r="G20" i="3"/>
  <c r="G19" i="3" s="1"/>
  <c r="C12" i="3"/>
  <c r="C20" i="3"/>
  <c r="C19" i="3" s="1"/>
  <c r="B48" i="3"/>
  <c r="B45" i="3"/>
  <c r="B36" i="3"/>
  <c r="B28" i="3"/>
  <c r="E25" i="3"/>
  <c r="B26" i="3"/>
  <c r="H20" i="3"/>
  <c r="H19" i="3" s="1"/>
  <c r="D20" i="3"/>
  <c r="D19" i="3" s="1"/>
  <c r="B21" i="3"/>
  <c r="E12" i="3"/>
  <c r="B49" i="3"/>
  <c r="B47" i="3"/>
  <c r="F38" i="3"/>
  <c r="F37" i="3" s="1"/>
  <c r="B40" i="3"/>
  <c r="E38" i="3"/>
  <c r="E37" i="3" s="1"/>
  <c r="H33" i="3"/>
  <c r="B34" i="3"/>
  <c r="E15" i="3"/>
  <c r="B32" i="3"/>
  <c r="C16" i="3"/>
  <c r="B16" i="3" s="1"/>
  <c r="B30" i="3"/>
  <c r="B27" i="3"/>
  <c r="C15" i="3"/>
  <c r="B20" i="3" l="1"/>
  <c r="B19" i="3" s="1"/>
  <c r="B33" i="3"/>
  <c r="B18" i="3"/>
  <c r="B12" i="3"/>
  <c r="B46" i="3"/>
  <c r="B38" i="3"/>
  <c r="D24" i="3"/>
  <c r="D11" i="3" s="1"/>
  <c r="F11" i="3"/>
  <c r="B17" i="3"/>
  <c r="G11" i="3"/>
  <c r="B15" i="3"/>
  <c r="B25" i="3"/>
  <c r="H24" i="3"/>
  <c r="H11" i="3" s="1"/>
  <c r="B14" i="3"/>
  <c r="E24" i="3"/>
  <c r="E11" i="3" s="1"/>
  <c r="C11" i="3"/>
  <c r="B37" i="3" l="1"/>
  <c r="B24" i="3"/>
  <c r="B11" i="3" l="1"/>
</calcChain>
</file>

<file path=xl/sharedStrings.xml><?xml version="1.0" encoding="utf-8"?>
<sst xmlns="http://schemas.openxmlformats.org/spreadsheetml/2006/main" count="60" uniqueCount="36">
  <si>
    <t>Número de plantas</t>
  </si>
  <si>
    <t>Total</t>
  </si>
  <si>
    <t>1 planta</t>
  </si>
  <si>
    <t>2 plantas</t>
  </si>
  <si>
    <t>3 plantas</t>
  </si>
  <si>
    <t>TOTAL</t>
  </si>
  <si>
    <t>Comercio</t>
  </si>
  <si>
    <t>Depósitos</t>
  </si>
  <si>
    <t>Centros religiosos</t>
  </si>
  <si>
    <t>Arraiján</t>
  </si>
  <si>
    <t>Colón</t>
  </si>
  <si>
    <t>La Chorrera</t>
  </si>
  <si>
    <t>Panamá</t>
  </si>
  <si>
    <t>San Miguelito</t>
  </si>
  <si>
    <t xml:space="preserve">NOTA: Obras que iniciaron proceso de construcción en el período de referencia. </t>
  </si>
  <si>
    <t>(1)  Son edificios y estructuras destinadas a albergues, estacionamientos, galeras para criaderos y ceba de animales,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</si>
  <si>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</si>
  <si>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</si>
  <si>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</si>
  <si>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</si>
  <si>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</si>
  <si>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</si>
  <si>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</si>
  <si>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Otros (1)</t>
  </si>
  <si>
    <t>Panamá Oeste</t>
  </si>
  <si>
    <t>República de Panamá</t>
  </si>
  <si>
    <t>CONTRALORÍA GENERAL DE LA REPÚBLICA</t>
  </si>
  <si>
    <t>Instituto Nacional de Estadística y Censo</t>
  </si>
  <si>
    <t>Arraiján (continuación)</t>
  </si>
  <si>
    <t xml:space="preserve">Cuadro 9.  CONSTRUCCIONES RESIDENCIALES Y NO RESIDENCIALES NUEVAS EN PROCESO EN LAS </t>
  </si>
  <si>
    <t>Provincia, distrito y tipo de edificación</t>
  </si>
  <si>
    <t xml:space="preserve">PROVINCIAS DE COLÓN, PANAMÁ Y PANAMÁ OESTE, POR NÚMERO DE PLANTAS,SEGÚN </t>
  </si>
  <si>
    <t xml:space="preserve"> DISTRITO Y TIPO DE EDIFICACIÓN:  SEGUNDO TRIMESTRE AÑO 2021 (P)</t>
  </si>
  <si>
    <t>Edificio de apartamento (2)</t>
  </si>
  <si>
    <t>(2)  Incluye cuartos de alquiler.</t>
  </si>
  <si>
    <t xml:space="preserve">       clubes, salas de reuniones, cines, teatros, estadios deportivos y otros para el esparcimiento.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</si>
</sst>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41" fontId="2" fillId="0" borderId="0" xfId="6" applyNumberFormat="1" applyFont="1" applyBorder="1" applyAlignment="1">
      <alignment horizontal="left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4" fontId="3" fillId="3" borderId="0" xfId="2" applyNumberFormat="1" applyFont="1" applyFill="1" applyBorder="1" applyAlignment="1">
      <alignment horizontal="center"/>
    </xf>
    <xf numFmtId="164" fontId="3" fillId="3" borderId="7" xfId="4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3"/>
    </xf>
    <xf numFmtId="164" fontId="3" fillId="3" borderId="9" xfId="5" applyNumberFormat="1" applyFont="1" applyFill="1" applyBorder="1" applyAlignment="1">
      <alignment horizontal="right"/>
    </xf>
    <xf numFmtId="164" fontId="3" fillId="3" borderId="7" xfId="5" applyNumberFormat="1" applyFont="1" applyFill="1" applyBorder="1" applyAlignment="1">
      <alignment horizontal="right"/>
    </xf>
    <xf numFmtId="164" fontId="1" fillId="3" borderId="8" xfId="2" applyNumberFormat="1" applyFont="1" applyFill="1" applyBorder="1" applyAlignment="1">
      <alignment horizontal="left" indent="3"/>
    </xf>
    <xf numFmtId="49" fontId="2" fillId="3" borderId="8" xfId="4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4" fontId="2" fillId="3" borderId="0" xfId="2" applyNumberFormat="1" applyFont="1" applyFill="1" applyBorder="1" applyAlignment="1">
      <alignment horizontal="left" indent="2"/>
    </xf>
    <xf numFmtId="164" fontId="3" fillId="3" borderId="7" xfId="4" applyNumberFormat="1" applyFont="1" applyFill="1" applyBorder="1" applyAlignment="1">
      <alignment horizontal="center"/>
    </xf>
    <xf numFmtId="164" fontId="1" fillId="3" borderId="9" xfId="5" applyNumberFormat="1" applyFont="1" applyFill="1" applyBorder="1" applyAlignment="1">
      <alignment horizontal="right"/>
    </xf>
    <xf numFmtId="164" fontId="1" fillId="3" borderId="7" xfId="5" applyNumberFormat="1" applyFont="1" applyFill="1" applyBorder="1" applyAlignment="1">
      <alignment horizontal="right"/>
    </xf>
    <xf numFmtId="164" fontId="1" fillId="3" borderId="0" xfId="2" applyNumberFormat="1" applyFont="1" applyFill="1" applyBorder="1" applyAlignment="1"/>
    <xf numFmtId="49" fontId="2" fillId="3" borderId="0" xfId="4" applyNumberFormat="1" applyFont="1" applyFill="1" applyBorder="1" applyAlignment="1"/>
    <xf numFmtId="0" fontId="2" fillId="3" borderId="0" xfId="4" applyFont="1" applyFill="1" applyAlignment="1"/>
    <xf numFmtId="41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4" fontId="1" fillId="3" borderId="0" xfId="2" applyNumberFormat="1" applyFont="1" applyFill="1" applyBorder="1" applyAlignment="1">
      <alignment horizontal="left"/>
    </xf>
    <xf numFmtId="49" fontId="2" fillId="3" borderId="8" xfId="4" applyNumberFormat="1" applyFont="1" applyFill="1" applyBorder="1" applyAlignment="1">
      <alignment horizontal="left"/>
    </xf>
    <xf numFmtId="164" fontId="1" fillId="3" borderId="8" xfId="2" applyNumberFormat="1" applyFont="1" applyFill="1" applyBorder="1" applyAlignment="1">
      <alignment horizontal="left"/>
    </xf>
    <xf numFmtId="49" fontId="2" fillId="3" borderId="4" xfId="4" applyNumberFormat="1" applyFont="1" applyFill="1" applyBorder="1" applyAlignment="1">
      <alignment horizontal="left" indent="3"/>
    </xf>
    <xf numFmtId="49" fontId="1" fillId="3" borderId="8" xfId="4" applyNumberFormat="1" applyFont="1" applyFill="1" applyBorder="1" applyAlignment="1">
      <alignment horizontal="left" indent="3"/>
    </xf>
    <xf numFmtId="49" fontId="1" fillId="3" borderId="8" xfId="4" applyNumberFormat="1" applyFont="1" applyFill="1" applyBorder="1" applyAlignment="1">
      <alignment horizontal="left"/>
    </xf>
    <xf numFmtId="49" fontId="2" fillId="3" borderId="1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164" fontId="1" fillId="3" borderId="0" xfId="2" applyNumberFormat="1" applyFont="1" applyFill="1" applyBorder="1" applyAlignment="1">
      <alignment horizontal="left" indent="2"/>
    </xf>
    <xf numFmtId="0" fontId="1" fillId="3" borderId="0" xfId="4" applyFont="1" applyFill="1" applyAlignment="1">
      <alignment horizontal="center" vertical="center"/>
    </xf>
    <xf numFmtId="0" fontId="1" fillId="0" borderId="0" xfId="4" applyFont="1" applyFill="1" applyBorder="1"/>
    <xf numFmtId="0" fontId="1" fillId="0" borderId="0" xfId="4" applyFont="1" applyFill="1"/>
    <xf numFmtId="49" fontId="2" fillId="3" borderId="0" xfId="4" applyNumberFormat="1" applyFont="1" applyFill="1" applyBorder="1" applyAlignment="1">
      <alignment horizontal="left" indent="3"/>
    </xf>
    <xf numFmtId="0" fontId="1" fillId="3" borderId="0" xfId="4" applyFont="1" applyFill="1"/>
    <xf numFmtId="0" fontId="1" fillId="3" borderId="0" xfId="4" applyFont="1" applyFill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</cellXfs>
  <cellStyles count="7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zoomScale="93" zoomScaleNormal="93" zoomScaleSheetLayoutView="100" workbookViewId="0">
      <selection activeCell="E60" sqref="E60"/>
    </sheetView>
  </sheetViews>
  <sheetFormatPr baseColWidth="10" defaultRowHeight="12.75" x14ac:dyDescent="0.2"/>
  <cols>
    <col min="1" max="1" width="27.28515625" style="2" customWidth="1"/>
    <col min="2" max="5" width="13.28515625" style="2" customWidth="1"/>
    <col min="6" max="6" width="12.7109375" style="2" customWidth="1"/>
    <col min="7" max="7" width="13.28515625" style="1" customWidth="1"/>
    <col min="8" max="8" width="13.28515625" style="2" customWidth="1"/>
    <col min="9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9" s="41" customFormat="1" ht="12.75" customHeight="1" x14ac:dyDescent="0.2">
      <c r="A1" s="44" t="s">
        <v>25</v>
      </c>
      <c r="B1" s="44"/>
      <c r="C1" s="44"/>
      <c r="D1" s="44"/>
      <c r="E1" s="44"/>
      <c r="F1" s="44"/>
      <c r="G1" s="44"/>
      <c r="H1" s="44"/>
      <c r="I1" s="40"/>
    </row>
    <row r="2" spans="1:9" s="41" customFormat="1" x14ac:dyDescent="0.2">
      <c r="A2" s="45" t="s">
        <v>26</v>
      </c>
      <c r="B2" s="45"/>
      <c r="C2" s="45"/>
      <c r="D2" s="45"/>
      <c r="E2" s="45"/>
      <c r="F2" s="45"/>
      <c r="G2" s="45"/>
      <c r="H2" s="45"/>
      <c r="I2" s="40"/>
    </row>
    <row r="3" spans="1:9" s="41" customFormat="1" x14ac:dyDescent="0.2">
      <c r="A3" s="44" t="s">
        <v>27</v>
      </c>
      <c r="B3" s="44"/>
      <c r="C3" s="44"/>
      <c r="D3" s="44"/>
      <c r="E3" s="44"/>
      <c r="F3" s="44"/>
      <c r="G3" s="44"/>
      <c r="H3" s="44"/>
      <c r="I3" s="40"/>
    </row>
    <row r="4" spans="1:9" s="41" customFormat="1" ht="10.5" customHeight="1" x14ac:dyDescent="0.2">
      <c r="A4" s="39"/>
      <c r="B4" s="39"/>
      <c r="C4" s="39"/>
      <c r="D4" s="39"/>
      <c r="E4" s="39"/>
      <c r="F4" s="39"/>
      <c r="G4" s="39"/>
      <c r="H4" s="39"/>
      <c r="I4" s="40"/>
    </row>
    <row r="5" spans="1:9" s="37" customFormat="1" ht="12.75" customHeight="1" x14ac:dyDescent="0.25">
      <c r="A5" s="52" t="s">
        <v>29</v>
      </c>
      <c r="B5" s="52"/>
      <c r="C5" s="52"/>
      <c r="D5" s="52"/>
      <c r="E5" s="52"/>
      <c r="F5" s="52"/>
      <c r="G5" s="52"/>
      <c r="H5" s="52"/>
    </row>
    <row r="6" spans="1:9" s="37" customFormat="1" ht="12.75" customHeight="1" x14ac:dyDescent="0.25">
      <c r="A6" s="52" t="s">
        <v>31</v>
      </c>
      <c r="B6" s="52"/>
      <c r="C6" s="52"/>
      <c r="D6" s="52"/>
      <c r="E6" s="52"/>
      <c r="F6" s="52"/>
      <c r="G6" s="52"/>
      <c r="H6" s="52"/>
    </row>
    <row r="7" spans="1:9" s="37" customFormat="1" ht="12.75" customHeight="1" x14ac:dyDescent="0.25">
      <c r="A7" s="52" t="s">
        <v>32</v>
      </c>
      <c r="B7" s="52"/>
      <c r="C7" s="52"/>
      <c r="D7" s="52"/>
      <c r="E7" s="52"/>
      <c r="F7" s="52"/>
      <c r="G7" s="52"/>
      <c r="H7" s="52"/>
    </row>
    <row r="8" spans="1:9" ht="12" customHeight="1" x14ac:dyDescent="0.2">
      <c r="A8" s="46"/>
      <c r="B8" s="47"/>
      <c r="C8" s="47"/>
      <c r="D8" s="47"/>
      <c r="E8" s="47"/>
      <c r="F8" s="47"/>
      <c r="G8" s="11"/>
      <c r="H8" s="12"/>
      <c r="I8" s="1"/>
    </row>
    <row r="9" spans="1:9" ht="48" customHeight="1" x14ac:dyDescent="0.2">
      <c r="A9" s="48" t="s">
        <v>30</v>
      </c>
      <c r="B9" s="50" t="s">
        <v>0</v>
      </c>
      <c r="C9" s="51"/>
      <c r="D9" s="51"/>
      <c r="E9" s="51"/>
      <c r="F9" s="51"/>
      <c r="G9" s="51"/>
      <c r="H9" s="51"/>
      <c r="I9" s="1"/>
    </row>
    <row r="10" spans="1:9" ht="48" customHeight="1" x14ac:dyDescent="0.2">
      <c r="A10" s="49"/>
      <c r="B10" s="3" t="s">
        <v>1</v>
      </c>
      <c r="C10" s="4" t="s">
        <v>2</v>
      </c>
      <c r="D10" s="4" t="s">
        <v>3</v>
      </c>
      <c r="E10" s="4" t="s">
        <v>4</v>
      </c>
      <c r="F10" s="9" t="s">
        <v>19</v>
      </c>
      <c r="G10" s="10" t="s">
        <v>20</v>
      </c>
      <c r="H10" s="10" t="s">
        <v>18</v>
      </c>
      <c r="I10" s="1"/>
    </row>
    <row r="11" spans="1:9" s="8" customFormat="1" ht="27.75" customHeight="1" x14ac:dyDescent="0.2">
      <c r="A11" s="13" t="s">
        <v>5</v>
      </c>
      <c r="B11" s="14">
        <f t="shared" ref="B11:H11" si="0">B19+B24+B37</f>
        <v>1701</v>
      </c>
      <c r="C11" s="14">
        <f t="shared" si="0"/>
        <v>1646</v>
      </c>
      <c r="D11" s="14">
        <f t="shared" si="0"/>
        <v>55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si="0"/>
        <v>0</v>
      </c>
      <c r="I11" s="7"/>
    </row>
    <row r="12" spans="1:9" s="8" customFormat="1" ht="21.6" customHeight="1" x14ac:dyDescent="0.2">
      <c r="A12" s="30" t="s">
        <v>21</v>
      </c>
      <c r="B12" s="16">
        <f>SUM(C12:H12)</f>
        <v>1599</v>
      </c>
      <c r="C12" s="17">
        <f t="shared" ref="C12:H12" si="1">C21+C26+C34+C39+C47</f>
        <v>1577</v>
      </c>
      <c r="D12" s="17">
        <f t="shared" si="1"/>
        <v>22</v>
      </c>
      <c r="E12" s="17">
        <f t="shared" si="1"/>
        <v>0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7"/>
    </row>
    <row r="13" spans="1:9" s="8" customFormat="1" ht="21.6" customHeight="1" x14ac:dyDescent="0.2">
      <c r="A13" s="30" t="s">
        <v>22</v>
      </c>
      <c r="B13" s="16">
        <f>SUM(C13:H13)</f>
        <v>43</v>
      </c>
      <c r="C13" s="17">
        <f t="shared" ref="C13:H13" si="2">C27+C40+C22+C35</f>
        <v>18</v>
      </c>
      <c r="D13" s="17">
        <f t="shared" si="2"/>
        <v>25</v>
      </c>
      <c r="E13" s="17">
        <f t="shared" si="2"/>
        <v>0</v>
      </c>
      <c r="F13" s="17">
        <f t="shared" si="2"/>
        <v>0</v>
      </c>
      <c r="G13" s="17">
        <f t="shared" si="2"/>
        <v>0</v>
      </c>
      <c r="H13" s="17">
        <f t="shared" si="2"/>
        <v>0</v>
      </c>
      <c r="I13" s="7"/>
    </row>
    <row r="14" spans="1:9" s="8" customFormat="1" ht="21.6" customHeight="1" x14ac:dyDescent="0.2">
      <c r="A14" s="32" t="s">
        <v>33</v>
      </c>
      <c r="B14" s="16">
        <f t="shared" ref="B14:B18" si="3">SUM(C14:H14)</f>
        <v>32</v>
      </c>
      <c r="C14" s="17">
        <f>+C28+C41+C48</f>
        <v>30</v>
      </c>
      <c r="D14" s="17">
        <f t="shared" ref="D14:H14" si="4">+D28+D41+D48</f>
        <v>2</v>
      </c>
      <c r="E14" s="17">
        <f t="shared" si="4"/>
        <v>0</v>
      </c>
      <c r="F14" s="17">
        <f t="shared" si="4"/>
        <v>0</v>
      </c>
      <c r="G14" s="17">
        <f t="shared" si="4"/>
        <v>0</v>
      </c>
      <c r="H14" s="17">
        <f t="shared" si="4"/>
        <v>0</v>
      </c>
      <c r="I14" s="7"/>
    </row>
    <row r="15" spans="1:9" s="8" customFormat="1" ht="21.6" customHeight="1" x14ac:dyDescent="0.2">
      <c r="A15" s="31" t="s">
        <v>6</v>
      </c>
      <c r="B15" s="16">
        <f t="shared" si="3"/>
        <v>17</v>
      </c>
      <c r="C15" s="17">
        <f t="shared" ref="C15:H15" si="5">C23+C29+C36+C42+C49</f>
        <v>13</v>
      </c>
      <c r="D15" s="17">
        <f t="shared" si="5"/>
        <v>4</v>
      </c>
      <c r="E15" s="17">
        <f t="shared" si="5"/>
        <v>0</v>
      </c>
      <c r="F15" s="17">
        <f t="shared" si="5"/>
        <v>0</v>
      </c>
      <c r="G15" s="17">
        <f t="shared" si="5"/>
        <v>0</v>
      </c>
      <c r="H15" s="17">
        <f t="shared" si="5"/>
        <v>0</v>
      </c>
      <c r="I15" s="7"/>
    </row>
    <row r="16" spans="1:9" s="8" customFormat="1" ht="21.6" customHeight="1" x14ac:dyDescent="0.2">
      <c r="A16" s="31" t="s">
        <v>7</v>
      </c>
      <c r="B16" s="16">
        <f t="shared" si="3"/>
        <v>2</v>
      </c>
      <c r="C16" s="17">
        <f>C30</f>
        <v>2</v>
      </c>
      <c r="D16" s="17">
        <f t="shared" ref="D16:H16" si="6">D30</f>
        <v>0</v>
      </c>
      <c r="E16" s="17">
        <f t="shared" si="6"/>
        <v>0</v>
      </c>
      <c r="F16" s="17">
        <f t="shared" si="6"/>
        <v>0</v>
      </c>
      <c r="G16" s="17">
        <f t="shared" si="6"/>
        <v>0</v>
      </c>
      <c r="H16" s="17">
        <f t="shared" si="6"/>
        <v>0</v>
      </c>
      <c r="I16" s="7"/>
    </row>
    <row r="17" spans="1:9" s="7" customFormat="1" ht="21.6" customHeight="1" x14ac:dyDescent="0.2">
      <c r="A17" s="31" t="s">
        <v>8</v>
      </c>
      <c r="B17" s="16">
        <f t="shared" si="3"/>
        <v>5</v>
      </c>
      <c r="C17" s="17">
        <f t="shared" ref="C17:H17" si="7">+C31+C44</f>
        <v>4</v>
      </c>
      <c r="D17" s="17">
        <f t="shared" si="7"/>
        <v>1</v>
      </c>
      <c r="E17" s="17">
        <f t="shared" si="7"/>
        <v>0</v>
      </c>
      <c r="F17" s="17">
        <f t="shared" si="7"/>
        <v>0</v>
      </c>
      <c r="G17" s="17">
        <f t="shared" si="7"/>
        <v>0</v>
      </c>
      <c r="H17" s="17">
        <f t="shared" si="7"/>
        <v>0</v>
      </c>
    </row>
    <row r="18" spans="1:9" s="7" customFormat="1" ht="21.6" customHeight="1" x14ac:dyDescent="0.2">
      <c r="A18" s="35" t="s">
        <v>23</v>
      </c>
      <c r="B18" s="16">
        <f t="shared" si="3"/>
        <v>3</v>
      </c>
      <c r="C18" s="17">
        <f t="shared" ref="C18:H18" si="8">C32+C45</f>
        <v>2</v>
      </c>
      <c r="D18" s="17">
        <f t="shared" si="8"/>
        <v>1</v>
      </c>
      <c r="E18" s="17">
        <f t="shared" si="8"/>
        <v>0</v>
      </c>
      <c r="F18" s="17">
        <f t="shared" si="8"/>
        <v>0</v>
      </c>
      <c r="G18" s="17">
        <f t="shared" si="8"/>
        <v>0</v>
      </c>
      <c r="H18" s="17">
        <f t="shared" si="8"/>
        <v>0</v>
      </c>
    </row>
    <row r="19" spans="1:9" s="7" customFormat="1" ht="25.5" customHeight="1" x14ac:dyDescent="0.2">
      <c r="A19" s="20" t="s">
        <v>10</v>
      </c>
      <c r="B19" s="17">
        <f>B20</f>
        <v>3</v>
      </c>
      <c r="C19" s="17">
        <f>C20</f>
        <v>0</v>
      </c>
      <c r="D19" s="17">
        <f t="shared" ref="D19:H19" si="9">D20</f>
        <v>3</v>
      </c>
      <c r="E19" s="17">
        <f t="shared" si="9"/>
        <v>0</v>
      </c>
      <c r="F19" s="17">
        <f t="shared" si="9"/>
        <v>0</v>
      </c>
      <c r="G19" s="17">
        <f t="shared" si="9"/>
        <v>0</v>
      </c>
      <c r="H19" s="17">
        <f t="shared" si="9"/>
        <v>0</v>
      </c>
    </row>
    <row r="20" spans="1:9" s="7" customFormat="1" ht="23.25" customHeight="1" x14ac:dyDescent="0.2">
      <c r="A20" s="21" t="s">
        <v>10</v>
      </c>
      <c r="B20" s="22">
        <f t="shared" ref="B20:H20" si="10">SUM(B21:B23)</f>
        <v>3</v>
      </c>
      <c r="C20" s="22">
        <f t="shared" si="10"/>
        <v>0</v>
      </c>
      <c r="D20" s="22">
        <f t="shared" si="10"/>
        <v>3</v>
      </c>
      <c r="E20" s="22">
        <f t="shared" si="10"/>
        <v>0</v>
      </c>
      <c r="F20" s="22">
        <f t="shared" si="10"/>
        <v>0</v>
      </c>
      <c r="G20" s="22">
        <f t="shared" si="10"/>
        <v>0</v>
      </c>
      <c r="H20" s="22">
        <f t="shared" si="10"/>
        <v>0</v>
      </c>
    </row>
    <row r="21" spans="1:9" s="8" customFormat="1" ht="21.6" customHeight="1" x14ac:dyDescent="0.2">
      <c r="A21" s="15" t="s">
        <v>21</v>
      </c>
      <c r="B21" s="16">
        <f>SUM(C21:H21)</f>
        <v>1</v>
      </c>
      <c r="C21" s="23">
        <v>0</v>
      </c>
      <c r="D21" s="23">
        <v>1</v>
      </c>
      <c r="E21" s="23">
        <v>0</v>
      </c>
      <c r="F21" s="23">
        <v>0</v>
      </c>
      <c r="G21" s="23">
        <v>0</v>
      </c>
      <c r="H21" s="24">
        <v>0</v>
      </c>
      <c r="I21" s="7"/>
    </row>
    <row r="22" spans="1:9" s="8" customFormat="1" ht="21.6" customHeight="1" x14ac:dyDescent="0.2">
      <c r="A22" s="15" t="s">
        <v>22</v>
      </c>
      <c r="B22" s="16">
        <f t="shared" ref="B22" si="11">SUM(C22:H22)</f>
        <v>1</v>
      </c>
      <c r="C22" s="23">
        <v>0</v>
      </c>
      <c r="D22" s="23">
        <v>1</v>
      </c>
      <c r="E22" s="23">
        <v>0</v>
      </c>
      <c r="F22" s="23">
        <v>0</v>
      </c>
      <c r="G22" s="23">
        <v>0</v>
      </c>
      <c r="H22" s="24">
        <v>0</v>
      </c>
      <c r="I22" s="7"/>
    </row>
    <row r="23" spans="1:9" s="8" customFormat="1" ht="21.6" customHeight="1" x14ac:dyDescent="0.2">
      <c r="A23" s="19" t="s">
        <v>6</v>
      </c>
      <c r="B23" s="16">
        <f t="shared" ref="B23" si="12">SUM(C23:H23)</f>
        <v>1</v>
      </c>
      <c r="C23" s="23">
        <v>0</v>
      </c>
      <c r="D23" s="23">
        <v>1</v>
      </c>
      <c r="E23" s="23">
        <v>0</v>
      </c>
      <c r="F23" s="23">
        <v>0</v>
      </c>
      <c r="G23" s="23">
        <v>0</v>
      </c>
      <c r="H23" s="24">
        <v>0</v>
      </c>
      <c r="I23" s="7"/>
    </row>
    <row r="24" spans="1:9" s="7" customFormat="1" ht="21.6" customHeight="1" x14ac:dyDescent="0.2">
      <c r="A24" s="25" t="s">
        <v>12</v>
      </c>
      <c r="B24" s="17">
        <f t="shared" ref="B24:H24" si="13">B25+B33</f>
        <v>336</v>
      </c>
      <c r="C24" s="17">
        <f t="shared" si="13"/>
        <v>318</v>
      </c>
      <c r="D24" s="17">
        <f t="shared" si="13"/>
        <v>18</v>
      </c>
      <c r="E24" s="17">
        <f t="shared" si="13"/>
        <v>0</v>
      </c>
      <c r="F24" s="17">
        <f t="shared" si="13"/>
        <v>0</v>
      </c>
      <c r="G24" s="17">
        <f t="shared" si="13"/>
        <v>0</v>
      </c>
      <c r="H24" s="17">
        <f t="shared" si="13"/>
        <v>0</v>
      </c>
    </row>
    <row r="25" spans="1:9" s="8" customFormat="1" ht="21.6" customHeight="1" x14ac:dyDescent="0.2">
      <c r="A25" s="21" t="s">
        <v>12</v>
      </c>
      <c r="B25" s="22">
        <f t="shared" ref="B25:H25" si="14">SUM(B26:B32)</f>
        <v>325</v>
      </c>
      <c r="C25" s="22">
        <f t="shared" si="14"/>
        <v>315</v>
      </c>
      <c r="D25" s="22">
        <f t="shared" si="14"/>
        <v>10</v>
      </c>
      <c r="E25" s="22">
        <f t="shared" si="14"/>
        <v>0</v>
      </c>
      <c r="F25" s="22">
        <f t="shared" si="14"/>
        <v>0</v>
      </c>
      <c r="G25" s="22">
        <f t="shared" si="14"/>
        <v>0</v>
      </c>
      <c r="H25" s="22">
        <f t="shared" si="14"/>
        <v>0</v>
      </c>
      <c r="I25" s="7"/>
    </row>
    <row r="26" spans="1:9" s="8" customFormat="1" ht="21.6" customHeight="1" x14ac:dyDescent="0.2">
      <c r="A26" s="15" t="s">
        <v>21</v>
      </c>
      <c r="B26" s="16">
        <f>SUM(C26:H26)</f>
        <v>279</v>
      </c>
      <c r="C26" s="23">
        <v>273</v>
      </c>
      <c r="D26" s="23">
        <v>6</v>
      </c>
      <c r="E26" s="23">
        <v>0</v>
      </c>
      <c r="F26" s="23">
        <v>0</v>
      </c>
      <c r="G26" s="23">
        <v>0</v>
      </c>
      <c r="H26" s="24">
        <v>0</v>
      </c>
      <c r="I26" s="7"/>
    </row>
    <row r="27" spans="1:9" s="8" customFormat="1" ht="21.6" customHeight="1" x14ac:dyDescent="0.2">
      <c r="A27" s="15" t="s">
        <v>22</v>
      </c>
      <c r="B27" s="16">
        <f t="shared" ref="B27:B32" si="15">SUM(C27:H27)</f>
        <v>17</v>
      </c>
      <c r="C27" s="23">
        <v>17</v>
      </c>
      <c r="D27" s="23">
        <v>0</v>
      </c>
      <c r="E27" s="23">
        <v>0</v>
      </c>
      <c r="F27" s="23">
        <v>0</v>
      </c>
      <c r="G27" s="23">
        <v>0</v>
      </c>
      <c r="H27" s="24">
        <v>0</v>
      </c>
      <c r="I27" s="7"/>
    </row>
    <row r="28" spans="1:9" s="8" customFormat="1" ht="21.6" customHeight="1" x14ac:dyDescent="0.2">
      <c r="A28" s="18" t="s">
        <v>33</v>
      </c>
      <c r="B28" s="16">
        <f t="shared" si="15"/>
        <v>10</v>
      </c>
      <c r="C28" s="23">
        <v>8</v>
      </c>
      <c r="D28" s="23">
        <v>2</v>
      </c>
      <c r="E28" s="23">
        <v>0</v>
      </c>
      <c r="F28" s="23">
        <v>0</v>
      </c>
      <c r="G28" s="23">
        <v>0</v>
      </c>
      <c r="H28" s="24">
        <v>0</v>
      </c>
      <c r="I28" s="7"/>
    </row>
    <row r="29" spans="1:9" s="8" customFormat="1" ht="21.6" customHeight="1" x14ac:dyDescent="0.2">
      <c r="A29" s="19" t="s">
        <v>6</v>
      </c>
      <c r="B29" s="16">
        <f t="shared" si="15"/>
        <v>11</v>
      </c>
      <c r="C29" s="23">
        <v>10</v>
      </c>
      <c r="D29" s="23">
        <v>1</v>
      </c>
      <c r="E29" s="23">
        <v>0</v>
      </c>
      <c r="F29" s="23">
        <v>0</v>
      </c>
      <c r="G29" s="23">
        <v>0</v>
      </c>
      <c r="H29" s="24">
        <v>0</v>
      </c>
      <c r="I29" s="7"/>
    </row>
    <row r="30" spans="1:9" s="8" customFormat="1" ht="21.6" customHeight="1" x14ac:dyDescent="0.2">
      <c r="A30" s="19" t="s">
        <v>7</v>
      </c>
      <c r="B30" s="16">
        <f t="shared" si="15"/>
        <v>2</v>
      </c>
      <c r="C30" s="23">
        <v>2</v>
      </c>
      <c r="D30" s="23">
        <v>0</v>
      </c>
      <c r="E30" s="23">
        <v>0</v>
      </c>
      <c r="F30" s="23">
        <v>0</v>
      </c>
      <c r="G30" s="23">
        <v>0</v>
      </c>
      <c r="H30" s="24">
        <v>0</v>
      </c>
      <c r="I30" s="7"/>
    </row>
    <row r="31" spans="1:9" s="7" customFormat="1" ht="21.6" customHeight="1" x14ac:dyDescent="0.2">
      <c r="A31" s="19" t="s">
        <v>8</v>
      </c>
      <c r="B31" s="16">
        <f t="shared" si="15"/>
        <v>4</v>
      </c>
      <c r="C31" s="23">
        <v>4</v>
      </c>
      <c r="D31" s="23">
        <v>0</v>
      </c>
      <c r="E31" s="23">
        <v>0</v>
      </c>
      <c r="F31" s="23">
        <v>0</v>
      </c>
      <c r="G31" s="23">
        <v>0</v>
      </c>
      <c r="H31" s="24">
        <v>0</v>
      </c>
    </row>
    <row r="32" spans="1:9" s="7" customFormat="1" ht="21.6" customHeight="1" x14ac:dyDescent="0.2">
      <c r="A32" s="34" t="s">
        <v>23</v>
      </c>
      <c r="B32" s="16">
        <f t="shared" si="15"/>
        <v>2</v>
      </c>
      <c r="C32" s="23">
        <v>1</v>
      </c>
      <c r="D32" s="23">
        <v>1</v>
      </c>
      <c r="E32" s="23">
        <v>0</v>
      </c>
      <c r="F32" s="23">
        <v>0</v>
      </c>
      <c r="G32" s="23">
        <v>0</v>
      </c>
      <c r="H32" s="24">
        <v>0</v>
      </c>
    </row>
    <row r="33" spans="1:9" s="8" customFormat="1" ht="21.6" customHeight="1" x14ac:dyDescent="0.2">
      <c r="A33" s="21" t="s">
        <v>13</v>
      </c>
      <c r="B33" s="22">
        <f t="shared" ref="B33:H33" si="16">SUM(B34:B36)</f>
        <v>11</v>
      </c>
      <c r="C33" s="22">
        <f t="shared" si="16"/>
        <v>3</v>
      </c>
      <c r="D33" s="22">
        <f t="shared" si="16"/>
        <v>8</v>
      </c>
      <c r="E33" s="22">
        <f t="shared" si="16"/>
        <v>0</v>
      </c>
      <c r="F33" s="22">
        <f t="shared" si="16"/>
        <v>0</v>
      </c>
      <c r="G33" s="22">
        <f t="shared" si="16"/>
        <v>0</v>
      </c>
      <c r="H33" s="22">
        <f t="shared" si="16"/>
        <v>0</v>
      </c>
      <c r="I33" s="7"/>
    </row>
    <row r="34" spans="1:9" s="8" customFormat="1" ht="21.6" customHeight="1" x14ac:dyDescent="0.2">
      <c r="A34" s="15" t="s">
        <v>21</v>
      </c>
      <c r="B34" s="16">
        <f t="shared" ref="B34:B36" si="17">SUM(C34:H34)</f>
        <v>5</v>
      </c>
      <c r="C34" s="23">
        <v>1</v>
      </c>
      <c r="D34" s="23">
        <v>4</v>
      </c>
      <c r="E34" s="23">
        <v>0</v>
      </c>
      <c r="F34" s="23">
        <v>0</v>
      </c>
      <c r="G34" s="23">
        <v>0</v>
      </c>
      <c r="H34" s="24">
        <v>0</v>
      </c>
      <c r="I34" s="7"/>
    </row>
    <row r="35" spans="1:9" s="8" customFormat="1" ht="21.6" customHeight="1" x14ac:dyDescent="0.2">
      <c r="A35" s="15" t="s">
        <v>22</v>
      </c>
      <c r="B35" s="16">
        <f t="shared" ref="B35" si="18">SUM(C35:H35)</f>
        <v>4</v>
      </c>
      <c r="C35" s="23">
        <v>0</v>
      </c>
      <c r="D35" s="23">
        <v>4</v>
      </c>
      <c r="E35" s="23">
        <v>0</v>
      </c>
      <c r="F35" s="23">
        <v>0</v>
      </c>
      <c r="G35" s="23">
        <v>0</v>
      </c>
      <c r="H35" s="24">
        <v>0</v>
      </c>
      <c r="I35" s="7"/>
    </row>
    <row r="36" spans="1:9" s="8" customFormat="1" ht="21.6" customHeight="1" x14ac:dyDescent="0.2">
      <c r="A36" s="19" t="s">
        <v>6</v>
      </c>
      <c r="B36" s="16">
        <f t="shared" si="17"/>
        <v>2</v>
      </c>
      <c r="C36" s="23">
        <v>2</v>
      </c>
      <c r="D36" s="23">
        <v>0</v>
      </c>
      <c r="E36" s="23">
        <v>0</v>
      </c>
      <c r="F36" s="23">
        <v>0</v>
      </c>
      <c r="G36" s="23">
        <v>0</v>
      </c>
      <c r="H36" s="24">
        <v>0</v>
      </c>
      <c r="I36" s="7"/>
    </row>
    <row r="37" spans="1:9" s="8" customFormat="1" ht="21.6" customHeight="1" x14ac:dyDescent="0.2">
      <c r="A37" s="25" t="s">
        <v>24</v>
      </c>
      <c r="B37" s="17">
        <f t="shared" ref="B37:H37" si="19">B38+B46</f>
        <v>1362</v>
      </c>
      <c r="C37" s="17">
        <f t="shared" si="19"/>
        <v>1328</v>
      </c>
      <c r="D37" s="17">
        <f t="shared" si="19"/>
        <v>34</v>
      </c>
      <c r="E37" s="17">
        <f t="shared" si="19"/>
        <v>0</v>
      </c>
      <c r="F37" s="17">
        <f t="shared" si="19"/>
        <v>0</v>
      </c>
      <c r="G37" s="17">
        <f t="shared" si="19"/>
        <v>0</v>
      </c>
      <c r="H37" s="17">
        <f t="shared" si="19"/>
        <v>0</v>
      </c>
      <c r="I37" s="7"/>
    </row>
    <row r="38" spans="1:9" s="7" customFormat="1" ht="21.6" customHeight="1" x14ac:dyDescent="0.2">
      <c r="A38" s="21" t="s">
        <v>9</v>
      </c>
      <c r="B38" s="22">
        <f t="shared" ref="B38:H38" si="20">SUM(B39:B45)</f>
        <v>277</v>
      </c>
      <c r="C38" s="22">
        <f t="shared" si="20"/>
        <v>248</v>
      </c>
      <c r="D38" s="22">
        <f t="shared" si="20"/>
        <v>29</v>
      </c>
      <c r="E38" s="22">
        <f t="shared" si="20"/>
        <v>0</v>
      </c>
      <c r="F38" s="22">
        <f t="shared" si="20"/>
        <v>0</v>
      </c>
      <c r="G38" s="22">
        <f t="shared" si="20"/>
        <v>0</v>
      </c>
      <c r="H38" s="22">
        <f t="shared" si="20"/>
        <v>0</v>
      </c>
    </row>
    <row r="39" spans="1:9" s="8" customFormat="1" ht="21.6" customHeight="1" x14ac:dyDescent="0.2">
      <c r="A39" s="15" t="s">
        <v>21</v>
      </c>
      <c r="B39" s="16">
        <f t="shared" ref="B39:B45" si="21">SUM(C39:H39)</f>
        <v>233</v>
      </c>
      <c r="C39" s="23">
        <v>226</v>
      </c>
      <c r="D39" s="23">
        <v>7</v>
      </c>
      <c r="E39" s="23">
        <v>0</v>
      </c>
      <c r="F39" s="23">
        <v>0</v>
      </c>
      <c r="G39" s="23">
        <v>0</v>
      </c>
      <c r="H39" s="24">
        <v>0</v>
      </c>
      <c r="I39" s="7"/>
    </row>
    <row r="40" spans="1:9" s="8" customFormat="1" ht="21.6" customHeight="1" x14ac:dyDescent="0.2">
      <c r="A40" s="15" t="s">
        <v>22</v>
      </c>
      <c r="B40" s="16">
        <f t="shared" si="21"/>
        <v>21</v>
      </c>
      <c r="C40" s="23">
        <v>1</v>
      </c>
      <c r="D40" s="23">
        <v>20</v>
      </c>
      <c r="E40" s="23">
        <v>0</v>
      </c>
      <c r="F40" s="23">
        <v>0</v>
      </c>
      <c r="G40" s="23">
        <v>0</v>
      </c>
      <c r="H40" s="24">
        <v>0</v>
      </c>
      <c r="I40" s="7"/>
    </row>
    <row r="41" spans="1:9" s="8" customFormat="1" ht="22.5" customHeight="1" x14ac:dyDescent="0.2">
      <c r="A41" s="18" t="s">
        <v>33</v>
      </c>
      <c r="B41" s="16">
        <f t="shared" si="21"/>
        <v>20</v>
      </c>
      <c r="C41" s="23">
        <v>20</v>
      </c>
      <c r="D41" s="23">
        <v>0</v>
      </c>
      <c r="E41" s="23">
        <v>0</v>
      </c>
      <c r="F41" s="23">
        <v>0</v>
      </c>
      <c r="G41" s="23">
        <v>0</v>
      </c>
      <c r="H41" s="24">
        <v>0</v>
      </c>
      <c r="I41" s="7"/>
    </row>
    <row r="42" spans="1:9" s="8" customFormat="1" ht="24" customHeight="1" x14ac:dyDescent="0.2">
      <c r="A42" s="19" t="s">
        <v>6</v>
      </c>
      <c r="B42" s="16">
        <f t="shared" si="21"/>
        <v>1</v>
      </c>
      <c r="C42" s="23">
        <v>0</v>
      </c>
      <c r="D42" s="23">
        <v>1</v>
      </c>
      <c r="E42" s="23">
        <v>0</v>
      </c>
      <c r="F42" s="23">
        <v>0</v>
      </c>
      <c r="G42" s="23">
        <v>0</v>
      </c>
      <c r="H42" s="24">
        <v>0</v>
      </c>
      <c r="I42" s="7"/>
    </row>
    <row r="43" spans="1:9" s="8" customFormat="1" ht="21.6" customHeight="1" x14ac:dyDescent="0.2">
      <c r="A43" s="38" t="s">
        <v>28</v>
      </c>
      <c r="B43" s="16"/>
      <c r="C43" s="23"/>
      <c r="D43" s="23"/>
      <c r="E43" s="23"/>
      <c r="F43" s="23"/>
      <c r="G43" s="23"/>
      <c r="H43" s="24"/>
      <c r="I43" s="7"/>
    </row>
    <row r="44" spans="1:9" s="7" customFormat="1" ht="21.6" customHeight="1" x14ac:dyDescent="0.2">
      <c r="A44" s="19" t="s">
        <v>8</v>
      </c>
      <c r="B44" s="16">
        <f t="shared" si="21"/>
        <v>1</v>
      </c>
      <c r="C44" s="23">
        <v>0</v>
      </c>
      <c r="D44" s="23">
        <v>1</v>
      </c>
      <c r="E44" s="23">
        <v>0</v>
      </c>
      <c r="F44" s="23">
        <v>0</v>
      </c>
      <c r="G44" s="23">
        <v>0</v>
      </c>
      <c r="H44" s="24">
        <v>0</v>
      </c>
    </row>
    <row r="45" spans="1:9" s="7" customFormat="1" ht="21.6" customHeight="1" x14ac:dyDescent="0.2">
      <c r="A45" s="34" t="s">
        <v>23</v>
      </c>
      <c r="B45" s="16">
        <f t="shared" si="21"/>
        <v>1</v>
      </c>
      <c r="C45" s="23">
        <v>1</v>
      </c>
      <c r="D45" s="23">
        <v>0</v>
      </c>
      <c r="E45" s="23">
        <v>0</v>
      </c>
      <c r="F45" s="23">
        <v>0</v>
      </c>
      <c r="G45" s="23">
        <v>0</v>
      </c>
      <c r="H45" s="24">
        <v>0</v>
      </c>
    </row>
    <row r="46" spans="1:9" s="7" customFormat="1" ht="21.6" customHeight="1" x14ac:dyDescent="0.2">
      <c r="A46" s="21" t="s">
        <v>11</v>
      </c>
      <c r="B46" s="22">
        <f t="shared" ref="B46:H46" si="22">SUM(B47:B49)</f>
        <v>1085</v>
      </c>
      <c r="C46" s="22">
        <f t="shared" si="22"/>
        <v>1080</v>
      </c>
      <c r="D46" s="22">
        <f t="shared" si="22"/>
        <v>5</v>
      </c>
      <c r="E46" s="22">
        <f t="shared" si="22"/>
        <v>0</v>
      </c>
      <c r="F46" s="22">
        <f t="shared" si="22"/>
        <v>0</v>
      </c>
      <c r="G46" s="22">
        <f t="shared" si="22"/>
        <v>0</v>
      </c>
      <c r="H46" s="22">
        <f t="shared" si="22"/>
        <v>0</v>
      </c>
    </row>
    <row r="47" spans="1:9" s="8" customFormat="1" ht="21.6" customHeight="1" x14ac:dyDescent="0.2">
      <c r="A47" s="15" t="s">
        <v>21</v>
      </c>
      <c r="B47" s="16">
        <f t="shared" ref="B47:B49" si="23">SUM(C47:H47)</f>
        <v>1081</v>
      </c>
      <c r="C47" s="23">
        <v>1077</v>
      </c>
      <c r="D47" s="23">
        <v>4</v>
      </c>
      <c r="E47" s="23">
        <v>0</v>
      </c>
      <c r="F47" s="23">
        <v>0</v>
      </c>
      <c r="G47" s="23">
        <v>0</v>
      </c>
      <c r="H47" s="24">
        <v>0</v>
      </c>
      <c r="I47" s="7"/>
    </row>
    <row r="48" spans="1:9" s="8" customFormat="1" ht="21.6" customHeight="1" x14ac:dyDescent="0.2">
      <c r="A48" s="18" t="s">
        <v>33</v>
      </c>
      <c r="B48" s="16">
        <f t="shared" si="23"/>
        <v>2</v>
      </c>
      <c r="C48" s="23">
        <v>2</v>
      </c>
      <c r="D48" s="23">
        <v>0</v>
      </c>
      <c r="E48" s="23">
        <v>0</v>
      </c>
      <c r="F48" s="23">
        <v>0</v>
      </c>
      <c r="G48" s="23">
        <v>0</v>
      </c>
      <c r="H48" s="24">
        <v>0</v>
      </c>
      <c r="I48" s="7"/>
    </row>
    <row r="49" spans="1:9" s="8" customFormat="1" ht="21.6" customHeight="1" x14ac:dyDescent="0.2">
      <c r="A49" s="19" t="s">
        <v>6</v>
      </c>
      <c r="B49" s="16">
        <f t="shared" si="23"/>
        <v>2</v>
      </c>
      <c r="C49" s="23">
        <v>1</v>
      </c>
      <c r="D49" s="23">
        <v>1</v>
      </c>
      <c r="E49" s="23">
        <v>0</v>
      </c>
      <c r="F49" s="23">
        <v>0</v>
      </c>
      <c r="G49" s="23">
        <v>0</v>
      </c>
      <c r="H49" s="24">
        <v>0</v>
      </c>
      <c r="I49" s="7"/>
    </row>
    <row r="50" spans="1:9" s="8" customFormat="1" ht="9.75" customHeight="1" x14ac:dyDescent="0.2">
      <c r="A50" s="33"/>
      <c r="B50" s="33"/>
      <c r="C50" s="33"/>
      <c r="D50" s="33"/>
      <c r="E50" s="33"/>
      <c r="F50" s="33"/>
      <c r="G50" s="33"/>
      <c r="H50" s="36"/>
      <c r="I50" s="7"/>
    </row>
    <row r="51" spans="1:9" s="8" customFormat="1" ht="3.75" customHeight="1" x14ac:dyDescent="0.2">
      <c r="A51" s="42"/>
      <c r="B51" s="42"/>
      <c r="C51" s="42"/>
      <c r="D51" s="42"/>
      <c r="E51" s="42"/>
      <c r="F51" s="42"/>
      <c r="G51" s="42"/>
      <c r="H51" s="42"/>
      <c r="I51" s="7"/>
    </row>
    <row r="52" spans="1:9" ht="13.5" customHeight="1" x14ac:dyDescent="0.2">
      <c r="A52" s="26" t="s">
        <v>14</v>
      </c>
      <c r="B52" s="27"/>
      <c r="C52" s="27"/>
      <c r="D52" s="27"/>
      <c r="E52" s="27"/>
      <c r="F52" s="27"/>
      <c r="G52" s="11"/>
      <c r="H52" s="12"/>
      <c r="I52" s="1"/>
    </row>
    <row r="53" spans="1:9" ht="15.75" customHeight="1" x14ac:dyDescent="0.2">
      <c r="A53" s="12" t="s">
        <v>15</v>
      </c>
      <c r="B53" s="12"/>
      <c r="C53" s="12"/>
      <c r="D53" s="12"/>
      <c r="E53" s="12"/>
      <c r="F53" s="12"/>
      <c r="G53" s="11"/>
      <c r="H53" s="12"/>
      <c r="I53" s="1"/>
    </row>
    <row r="54" spans="1:9" ht="12" customHeight="1" x14ac:dyDescent="0.2">
      <c r="A54" s="43" t="s">
        <v>35</v>
      </c>
      <c r="B54" s="12"/>
      <c r="C54" s="12"/>
      <c r="D54" s="12"/>
      <c r="E54" s="12"/>
      <c r="F54" s="12"/>
      <c r="G54" s="11"/>
      <c r="H54" s="12"/>
      <c r="I54" s="1"/>
    </row>
    <row r="55" spans="1:9" ht="15.75" customHeight="1" x14ac:dyDescent="0.2">
      <c r="A55" s="43" t="s">
        <v>34</v>
      </c>
      <c r="B55" s="12"/>
      <c r="C55" s="12"/>
      <c r="D55" s="12"/>
      <c r="E55" s="12"/>
      <c r="F55" s="12"/>
      <c r="G55" s="11"/>
      <c r="H55" s="12"/>
      <c r="I55" s="1"/>
    </row>
    <row r="56" spans="1:9" ht="15.75" customHeight="1" x14ac:dyDescent="0.2">
      <c r="A56" s="28" t="s">
        <v>16</v>
      </c>
      <c r="B56" s="29"/>
      <c r="C56" s="29"/>
      <c r="D56" s="29"/>
      <c r="E56" s="29"/>
      <c r="F56" s="12"/>
      <c r="G56" s="11"/>
      <c r="H56" s="12"/>
      <c r="I56" s="1"/>
    </row>
    <row r="57" spans="1:9" ht="18.75" customHeight="1" x14ac:dyDescent="0.2">
      <c r="A57" s="29" t="s">
        <v>17</v>
      </c>
      <c r="B57" s="29"/>
      <c r="C57" s="29"/>
      <c r="D57" s="29"/>
      <c r="E57" s="29"/>
      <c r="F57" s="12"/>
      <c r="G57" s="11"/>
      <c r="H57" s="12"/>
      <c r="I57" s="1"/>
    </row>
    <row r="58" spans="1:9" x14ac:dyDescent="0.2">
      <c r="A58" s="6"/>
      <c r="B58" s="5"/>
      <c r="C58" s="5"/>
      <c r="D58" s="5"/>
      <c r="E58" s="5"/>
      <c r="I58" s="1"/>
    </row>
    <row r="59" spans="1:9" x14ac:dyDescent="0.2">
      <c r="I59" s="1"/>
    </row>
    <row r="60" spans="1:9" x14ac:dyDescent="0.2">
      <c r="I60" s="1"/>
    </row>
    <row r="61" spans="1:9" x14ac:dyDescent="0.2">
      <c r="I61" s="1"/>
    </row>
    <row r="62" spans="1:9" x14ac:dyDescent="0.2">
      <c r="I62" s="1"/>
    </row>
    <row r="63" spans="1:9" x14ac:dyDescent="0.2">
      <c r="I63" s="1"/>
    </row>
    <row r="64" spans="1:9" x14ac:dyDescent="0.2">
      <c r="I64" s="1"/>
    </row>
    <row r="65" spans="9:9" x14ac:dyDescent="0.2">
      <c r="I65" s="1"/>
    </row>
    <row r="66" spans="9:9" x14ac:dyDescent="0.2">
      <c r="I66" s="1"/>
    </row>
    <row r="67" spans="9:9" x14ac:dyDescent="0.2">
      <c r="I67" s="1"/>
    </row>
    <row r="68" spans="9:9" x14ac:dyDescent="0.2">
      <c r="I68" s="1"/>
    </row>
    <row r="69" spans="9:9" x14ac:dyDescent="0.2">
      <c r="I69" s="1"/>
    </row>
    <row r="70" spans="9:9" x14ac:dyDescent="0.2">
      <c r="I70" s="1"/>
    </row>
    <row r="71" spans="9:9" x14ac:dyDescent="0.2">
      <c r="I71" s="1"/>
    </row>
    <row r="72" spans="9:9" x14ac:dyDescent="0.2">
      <c r="I72" s="1"/>
    </row>
    <row r="73" spans="9:9" x14ac:dyDescent="0.2">
      <c r="I73" s="1"/>
    </row>
    <row r="74" spans="9:9" x14ac:dyDescent="0.2">
      <c r="I74" s="1"/>
    </row>
    <row r="75" spans="9:9" x14ac:dyDescent="0.2">
      <c r="I75" s="1"/>
    </row>
    <row r="76" spans="9:9" x14ac:dyDescent="0.2">
      <c r="I76" s="1"/>
    </row>
    <row r="77" spans="9:9" x14ac:dyDescent="0.2">
      <c r="I77" s="1"/>
    </row>
    <row r="78" spans="9:9" x14ac:dyDescent="0.2">
      <c r="I78" s="1"/>
    </row>
    <row r="79" spans="9:9" x14ac:dyDescent="0.2">
      <c r="I79" s="1"/>
    </row>
    <row r="80" spans="9:9" x14ac:dyDescent="0.2">
      <c r="I80" s="1"/>
    </row>
    <row r="81" spans="9:9" x14ac:dyDescent="0.2">
      <c r="I81" s="1"/>
    </row>
    <row r="82" spans="9:9" x14ac:dyDescent="0.2">
      <c r="I82" s="1"/>
    </row>
    <row r="83" spans="9:9" x14ac:dyDescent="0.2">
      <c r="I83" s="1"/>
    </row>
    <row r="84" spans="9:9" x14ac:dyDescent="0.2">
      <c r="I84" s="1"/>
    </row>
    <row r="85" spans="9:9" x14ac:dyDescent="0.2">
      <c r="I85" s="1"/>
    </row>
    <row r="86" spans="9:9" x14ac:dyDescent="0.2">
      <c r="I86" s="1"/>
    </row>
    <row r="87" spans="9:9" x14ac:dyDescent="0.2">
      <c r="I87" s="1"/>
    </row>
    <row r="88" spans="9:9" x14ac:dyDescent="0.2">
      <c r="I88" s="1"/>
    </row>
    <row r="89" spans="9:9" x14ac:dyDescent="0.2">
      <c r="I89" s="1"/>
    </row>
    <row r="90" spans="9:9" x14ac:dyDescent="0.2">
      <c r="I90" s="1"/>
    </row>
    <row r="91" spans="9:9" x14ac:dyDescent="0.2">
      <c r="I91" s="1"/>
    </row>
    <row r="92" spans="9:9" x14ac:dyDescent="0.2">
      <c r="I92" s="1"/>
    </row>
    <row r="93" spans="9:9" x14ac:dyDescent="0.2">
      <c r="I93" s="1"/>
    </row>
    <row r="94" spans="9:9" x14ac:dyDescent="0.2">
      <c r="I94" s="1"/>
    </row>
    <row r="95" spans="9:9" x14ac:dyDescent="0.2">
      <c r="I95" s="1"/>
    </row>
    <row r="96" spans="9:9" x14ac:dyDescent="0.2">
      <c r="I96" s="1"/>
    </row>
    <row r="97" spans="9:9" x14ac:dyDescent="0.2">
      <c r="I97" s="1"/>
    </row>
    <row r="98" spans="9:9" x14ac:dyDescent="0.2">
      <c r="I98" s="1"/>
    </row>
    <row r="99" spans="9:9" x14ac:dyDescent="0.2">
      <c r="I99" s="1"/>
    </row>
    <row r="100" spans="9:9" x14ac:dyDescent="0.2">
      <c r="I100" s="1"/>
    </row>
    <row r="101" spans="9:9" x14ac:dyDescent="0.2">
      <c r="I101" s="1"/>
    </row>
    <row r="102" spans="9:9" x14ac:dyDescent="0.2">
      <c r="I102" s="1"/>
    </row>
    <row r="103" spans="9:9" x14ac:dyDescent="0.2">
      <c r="I103" s="1"/>
    </row>
    <row r="104" spans="9:9" x14ac:dyDescent="0.2">
      <c r="I104" s="1"/>
    </row>
    <row r="105" spans="9:9" x14ac:dyDescent="0.2">
      <c r="I105" s="1"/>
    </row>
    <row r="106" spans="9:9" x14ac:dyDescent="0.2">
      <c r="I106" s="1"/>
    </row>
    <row r="107" spans="9:9" x14ac:dyDescent="0.2">
      <c r="I107" s="1"/>
    </row>
    <row r="108" spans="9:9" x14ac:dyDescent="0.2">
      <c r="I108" s="1"/>
    </row>
    <row r="109" spans="9:9" x14ac:dyDescent="0.2">
      <c r="I109" s="1"/>
    </row>
    <row r="110" spans="9:9" x14ac:dyDescent="0.2">
      <c r="I110" s="1"/>
    </row>
    <row r="111" spans="9:9" x14ac:dyDescent="0.2">
      <c r="I111" s="1"/>
    </row>
    <row r="112" spans="9:9" x14ac:dyDescent="0.2">
      <c r="I112" s="1"/>
    </row>
    <row r="113" spans="9:9" x14ac:dyDescent="0.2">
      <c r="I113" s="1"/>
    </row>
    <row r="114" spans="9:9" x14ac:dyDescent="0.2">
      <c r="I114" s="1"/>
    </row>
    <row r="115" spans="9:9" x14ac:dyDescent="0.2">
      <c r="I115" s="1"/>
    </row>
    <row r="116" spans="9:9" x14ac:dyDescent="0.2">
      <c r="I116" s="1"/>
    </row>
    <row r="117" spans="9:9" x14ac:dyDescent="0.2">
      <c r="I117" s="1"/>
    </row>
    <row r="118" spans="9:9" x14ac:dyDescent="0.2">
      <c r="I118" s="1"/>
    </row>
    <row r="119" spans="9:9" x14ac:dyDescent="0.2">
      <c r="I119" s="1"/>
    </row>
    <row r="120" spans="9:9" x14ac:dyDescent="0.2">
      <c r="I120" s="1"/>
    </row>
    <row r="121" spans="9:9" x14ac:dyDescent="0.2">
      <c r="I121" s="1"/>
    </row>
    <row r="122" spans="9:9" x14ac:dyDescent="0.2">
      <c r="I122" s="1"/>
    </row>
    <row r="123" spans="9:9" x14ac:dyDescent="0.2">
      <c r="I123" s="1"/>
    </row>
    <row r="124" spans="9:9" x14ac:dyDescent="0.2">
      <c r="I124" s="1"/>
    </row>
    <row r="125" spans="9:9" x14ac:dyDescent="0.2">
      <c r="I125" s="1"/>
    </row>
    <row r="126" spans="9:9" x14ac:dyDescent="0.2">
      <c r="I126" s="1"/>
    </row>
    <row r="127" spans="9:9" x14ac:dyDescent="0.2">
      <c r="I127" s="1"/>
    </row>
    <row r="128" spans="9:9" x14ac:dyDescent="0.2">
      <c r="I128" s="1"/>
    </row>
    <row r="129" spans="9:9" x14ac:dyDescent="0.2">
      <c r="I129" s="1"/>
    </row>
    <row r="130" spans="9:9" x14ac:dyDescent="0.2">
      <c r="I130" s="1"/>
    </row>
    <row r="131" spans="9:9" x14ac:dyDescent="0.2">
      <c r="I131" s="1"/>
    </row>
    <row r="132" spans="9:9" x14ac:dyDescent="0.2">
      <c r="I132" s="1"/>
    </row>
    <row r="133" spans="9:9" x14ac:dyDescent="0.2">
      <c r="I133" s="1"/>
    </row>
    <row r="134" spans="9:9" x14ac:dyDescent="0.2">
      <c r="I134" s="1"/>
    </row>
    <row r="135" spans="9:9" x14ac:dyDescent="0.2">
      <c r="I135" s="1"/>
    </row>
    <row r="136" spans="9:9" x14ac:dyDescent="0.2">
      <c r="I136" s="1"/>
    </row>
    <row r="137" spans="9:9" x14ac:dyDescent="0.2">
      <c r="I137" s="1"/>
    </row>
    <row r="138" spans="9:9" x14ac:dyDescent="0.2">
      <c r="I138" s="1"/>
    </row>
    <row r="139" spans="9:9" x14ac:dyDescent="0.2">
      <c r="I139" s="1"/>
    </row>
    <row r="140" spans="9:9" x14ac:dyDescent="0.2">
      <c r="I140" s="1"/>
    </row>
    <row r="141" spans="9:9" x14ac:dyDescent="0.2">
      <c r="I141" s="1"/>
    </row>
    <row r="142" spans="9:9" x14ac:dyDescent="0.2">
      <c r="I142" s="1"/>
    </row>
    <row r="143" spans="9:9" x14ac:dyDescent="0.2">
      <c r="I143" s="1"/>
    </row>
    <row r="144" spans="9:9" x14ac:dyDescent="0.2">
      <c r="I144" s="1"/>
    </row>
    <row r="145" spans="9:9" x14ac:dyDescent="0.2">
      <c r="I145" s="1"/>
    </row>
    <row r="146" spans="9:9" x14ac:dyDescent="0.2">
      <c r="I146" s="1"/>
    </row>
    <row r="147" spans="9:9" x14ac:dyDescent="0.2">
      <c r="I147" s="1"/>
    </row>
    <row r="148" spans="9:9" x14ac:dyDescent="0.2">
      <c r="I148" s="1"/>
    </row>
    <row r="149" spans="9:9" x14ac:dyDescent="0.2">
      <c r="I149" s="1"/>
    </row>
    <row r="150" spans="9:9" x14ac:dyDescent="0.2">
      <c r="I150" s="1"/>
    </row>
    <row r="151" spans="9:9" x14ac:dyDescent="0.2">
      <c r="I151" s="1"/>
    </row>
    <row r="152" spans="9:9" x14ac:dyDescent="0.2">
      <c r="I152" s="1"/>
    </row>
    <row r="153" spans="9:9" x14ac:dyDescent="0.2">
      <c r="I153" s="1"/>
    </row>
    <row r="154" spans="9:9" x14ac:dyDescent="0.2">
      <c r="I154" s="1"/>
    </row>
    <row r="155" spans="9:9" x14ac:dyDescent="0.2">
      <c r="I155" s="1"/>
    </row>
    <row r="156" spans="9:9" x14ac:dyDescent="0.2">
      <c r="I156" s="1"/>
    </row>
    <row r="157" spans="9:9" x14ac:dyDescent="0.2">
      <c r="I157" s="1"/>
    </row>
    <row r="158" spans="9:9" x14ac:dyDescent="0.2">
      <c r="I158" s="1"/>
    </row>
    <row r="159" spans="9:9" x14ac:dyDescent="0.2">
      <c r="I159" s="1"/>
    </row>
    <row r="160" spans="9:9" x14ac:dyDescent="0.2">
      <c r="I160" s="1"/>
    </row>
    <row r="161" spans="9:9" x14ac:dyDescent="0.2">
      <c r="I161" s="1"/>
    </row>
    <row r="162" spans="9:9" x14ac:dyDescent="0.2">
      <c r="I162" s="1"/>
    </row>
    <row r="163" spans="9:9" x14ac:dyDescent="0.2">
      <c r="I163" s="1"/>
    </row>
    <row r="164" spans="9:9" x14ac:dyDescent="0.2">
      <c r="I164" s="1"/>
    </row>
    <row r="165" spans="9:9" x14ac:dyDescent="0.2">
      <c r="I165" s="1"/>
    </row>
    <row r="166" spans="9:9" x14ac:dyDescent="0.2">
      <c r="I166" s="1"/>
    </row>
    <row r="167" spans="9:9" x14ac:dyDescent="0.2">
      <c r="I167" s="1"/>
    </row>
    <row r="168" spans="9:9" x14ac:dyDescent="0.2">
      <c r="I168" s="1"/>
    </row>
    <row r="169" spans="9:9" x14ac:dyDescent="0.2">
      <c r="I169" s="1"/>
    </row>
    <row r="170" spans="9:9" x14ac:dyDescent="0.2">
      <c r="I170" s="1"/>
    </row>
    <row r="171" spans="9:9" x14ac:dyDescent="0.2">
      <c r="I171" s="1"/>
    </row>
    <row r="172" spans="9:9" x14ac:dyDescent="0.2">
      <c r="I172" s="1"/>
    </row>
    <row r="173" spans="9:9" x14ac:dyDescent="0.2">
      <c r="I173" s="1"/>
    </row>
    <row r="174" spans="9:9" x14ac:dyDescent="0.2">
      <c r="I174" s="1"/>
    </row>
    <row r="175" spans="9:9" x14ac:dyDescent="0.2">
      <c r="I175" s="1"/>
    </row>
    <row r="176" spans="9:9" x14ac:dyDescent="0.2">
      <c r="I176" s="1"/>
    </row>
    <row r="177" spans="9:9" x14ac:dyDescent="0.2">
      <c r="I177" s="1"/>
    </row>
    <row r="178" spans="9:9" x14ac:dyDescent="0.2">
      <c r="I178" s="1"/>
    </row>
    <row r="179" spans="9:9" x14ac:dyDescent="0.2">
      <c r="I179" s="1"/>
    </row>
    <row r="180" spans="9:9" x14ac:dyDescent="0.2">
      <c r="I180" s="1"/>
    </row>
    <row r="181" spans="9:9" x14ac:dyDescent="0.2">
      <c r="I181" s="1"/>
    </row>
    <row r="182" spans="9:9" x14ac:dyDescent="0.2">
      <c r="I182" s="1"/>
    </row>
    <row r="183" spans="9:9" x14ac:dyDescent="0.2">
      <c r="I183" s="1"/>
    </row>
    <row r="184" spans="9:9" x14ac:dyDescent="0.2">
      <c r="I184" s="1"/>
    </row>
    <row r="185" spans="9:9" x14ac:dyDescent="0.2">
      <c r="I185" s="1"/>
    </row>
    <row r="186" spans="9:9" x14ac:dyDescent="0.2">
      <c r="I186" s="1"/>
    </row>
    <row r="187" spans="9:9" x14ac:dyDescent="0.2">
      <c r="I187" s="1"/>
    </row>
    <row r="188" spans="9:9" x14ac:dyDescent="0.2">
      <c r="I188" s="1"/>
    </row>
    <row r="189" spans="9:9" x14ac:dyDescent="0.2">
      <c r="I189" s="1"/>
    </row>
    <row r="190" spans="9:9" x14ac:dyDescent="0.2">
      <c r="I190" s="1"/>
    </row>
    <row r="191" spans="9:9" x14ac:dyDescent="0.2">
      <c r="I191" s="1"/>
    </row>
    <row r="192" spans="9:9" x14ac:dyDescent="0.2">
      <c r="I192" s="1"/>
    </row>
    <row r="193" spans="9:9" x14ac:dyDescent="0.2">
      <c r="I193" s="1"/>
    </row>
    <row r="194" spans="9:9" x14ac:dyDescent="0.2">
      <c r="I194" s="1"/>
    </row>
    <row r="195" spans="9:9" x14ac:dyDescent="0.2">
      <c r="I195" s="1"/>
    </row>
    <row r="196" spans="9:9" x14ac:dyDescent="0.2">
      <c r="I196" s="1"/>
    </row>
    <row r="197" spans="9:9" x14ac:dyDescent="0.2">
      <c r="I197" s="1"/>
    </row>
    <row r="198" spans="9:9" x14ac:dyDescent="0.2">
      <c r="I198" s="1"/>
    </row>
    <row r="199" spans="9:9" x14ac:dyDescent="0.2">
      <c r="I199" s="1"/>
    </row>
    <row r="200" spans="9:9" x14ac:dyDescent="0.2">
      <c r="I200" s="1"/>
    </row>
    <row r="201" spans="9:9" x14ac:dyDescent="0.2">
      <c r="I201" s="1"/>
    </row>
    <row r="202" spans="9:9" x14ac:dyDescent="0.2">
      <c r="I202" s="1"/>
    </row>
    <row r="203" spans="9:9" x14ac:dyDescent="0.2">
      <c r="I203" s="1"/>
    </row>
    <row r="204" spans="9:9" x14ac:dyDescent="0.2">
      <c r="I204" s="1"/>
    </row>
    <row r="205" spans="9:9" x14ac:dyDescent="0.2">
      <c r="I205" s="1"/>
    </row>
    <row r="206" spans="9:9" x14ac:dyDescent="0.2">
      <c r="I206" s="1"/>
    </row>
    <row r="207" spans="9:9" x14ac:dyDescent="0.2">
      <c r="I207" s="1"/>
    </row>
    <row r="208" spans="9:9" x14ac:dyDescent="0.2">
      <c r="I208" s="1"/>
    </row>
    <row r="209" spans="9:9" x14ac:dyDescent="0.2">
      <c r="I209" s="1"/>
    </row>
    <row r="210" spans="9:9" x14ac:dyDescent="0.2">
      <c r="I210" s="1"/>
    </row>
    <row r="211" spans="9:9" x14ac:dyDescent="0.2">
      <c r="I211" s="1"/>
    </row>
    <row r="212" spans="9:9" x14ac:dyDescent="0.2">
      <c r="I212" s="1"/>
    </row>
    <row r="213" spans="9:9" x14ac:dyDescent="0.2">
      <c r="I213" s="1"/>
    </row>
    <row r="214" spans="9:9" x14ac:dyDescent="0.2">
      <c r="I214" s="1"/>
    </row>
    <row r="215" spans="9:9" x14ac:dyDescent="0.2">
      <c r="I215" s="1"/>
    </row>
    <row r="216" spans="9:9" x14ac:dyDescent="0.2">
      <c r="I216" s="1"/>
    </row>
    <row r="217" spans="9:9" x14ac:dyDescent="0.2">
      <c r="I217" s="1"/>
    </row>
    <row r="218" spans="9:9" x14ac:dyDescent="0.2">
      <c r="I218" s="1"/>
    </row>
    <row r="219" spans="9:9" x14ac:dyDescent="0.2">
      <c r="I219" s="1"/>
    </row>
    <row r="220" spans="9:9" x14ac:dyDescent="0.2">
      <c r="I220" s="1"/>
    </row>
    <row r="221" spans="9:9" x14ac:dyDescent="0.2">
      <c r="I221" s="1"/>
    </row>
    <row r="222" spans="9:9" x14ac:dyDescent="0.2">
      <c r="I222" s="1"/>
    </row>
    <row r="223" spans="9:9" x14ac:dyDescent="0.2">
      <c r="I223" s="1"/>
    </row>
    <row r="224" spans="9:9" x14ac:dyDescent="0.2">
      <c r="I224" s="1"/>
    </row>
    <row r="225" spans="9:9" x14ac:dyDescent="0.2">
      <c r="I225" s="1"/>
    </row>
    <row r="226" spans="9:9" x14ac:dyDescent="0.2">
      <c r="I226" s="1"/>
    </row>
    <row r="227" spans="9:9" x14ac:dyDescent="0.2">
      <c r="I227" s="1"/>
    </row>
    <row r="228" spans="9:9" x14ac:dyDescent="0.2">
      <c r="I228" s="1"/>
    </row>
    <row r="229" spans="9:9" x14ac:dyDescent="0.2">
      <c r="I229" s="1"/>
    </row>
    <row r="230" spans="9:9" x14ac:dyDescent="0.2">
      <c r="I230" s="1"/>
    </row>
    <row r="231" spans="9:9" x14ac:dyDescent="0.2">
      <c r="I231" s="1"/>
    </row>
    <row r="232" spans="9:9" x14ac:dyDescent="0.2">
      <c r="I232" s="1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5" orientation="portrait" r:id="rId1"/>
  <headerFooter alignWithMargins="0"/>
  <ignoredErrors>
    <ignoredError sqref="B33 B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JOAO VASQUEZ</cp:lastModifiedBy>
  <cp:lastPrinted>2022-04-05T21:47:29Z</cp:lastPrinted>
  <dcterms:created xsi:type="dcterms:W3CDTF">2022-02-07T20:16:05Z</dcterms:created>
  <dcterms:modified xsi:type="dcterms:W3CDTF">2022-04-05T21:47:41Z</dcterms:modified>
</cp:coreProperties>
</file>